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defaultThemeVersion="166925"/>
  <xr:revisionPtr revIDLastSave="0" documentId="8_{27279E20-4FB8-4902-B97B-4BE09E5CA42A}" xr6:coauthVersionLast="43" xr6:coauthVersionMax="43" xr10:uidLastSave="{00000000-0000-0000-0000-000000000000}"/>
  <bookViews>
    <workbookView xWindow="-120" yWindow="-120" windowWidth="29040" windowHeight="15840" activeTab="1" xr2:uid="{C9D46DDF-DA5D-4952-9132-4C46668AEFE0}"/>
  </bookViews>
  <sheets>
    <sheet name="Instructions" sheetId="2" r:id="rId1"/>
    <sheet name="Calculator" sheetId="1" r:id="rId2"/>
  </sheets>
  <definedNames>
    <definedName name="_xlnm.Print_Area" localSheetId="0">Instructions!$A$1:$A$17</definedName>
    <definedName name="Z_3A053F2C_F784_4F53_84A5_9F638FB9C20C_.wvu.PrintArea" localSheetId="0" hidden="1">Instructions!$A$1:$A$17</definedName>
    <definedName name="Z_56D0A283_F6FA_46FF_A3ED_DDE1F9951C89_.wvu.PrintArea" localSheetId="0" hidden="1">Instructions!$A$1:$A$17</definedName>
    <definedName name="Z_9F75E03E_D68B_45AD_A7F8_1CAD03E26DA7_.wvu.PrintArea" localSheetId="0" hidden="1">Instructions!$A$1:$A$17</definedName>
    <definedName name="Z_D7E0EC6E_C6E5_4700_A56F_6058CF25EEBC_.wvu.PrintArea" localSheetId="0" hidden="1">Instructions!$A$1:$A$17</definedName>
    <definedName name="Z_E9156D2F_48B7_49F0_90B2_F7F5A02B2B15_.wvu.PrintArea" localSheetId="0" hidden="1">Instructions!$A$1:$A$17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 l="1"/>
  <c r="C17" i="1" l="1"/>
  <c r="F17" i="1"/>
  <c r="I17" i="1" l="1"/>
  <c r="I13" i="1"/>
  <c r="I15" i="1" s="1"/>
  <c r="F13" i="1"/>
  <c r="F15" i="1" s="1"/>
  <c r="F18" i="1" s="1"/>
  <c r="C13" i="1"/>
  <c r="C15" i="1" s="1"/>
  <c r="C20" i="1" s="1"/>
  <c r="I18" i="1" l="1"/>
  <c r="I20" i="1" s="1"/>
  <c r="F20" i="1"/>
</calcChain>
</file>

<file path=xl/sharedStrings.xml><?xml version="1.0" encoding="utf-8"?>
<sst xmlns="http://schemas.openxmlformats.org/spreadsheetml/2006/main" count="43" uniqueCount="26">
  <si>
    <t>CARES Act stimulus calculator</t>
  </si>
  <si>
    <t xml:space="preserve">Purpose </t>
  </si>
  <si>
    <t>Terms and notice for readers</t>
  </si>
  <si>
    <t>This copyrighted resource is a product of the AICPA Tax Section. Copying, sharing and distribution are prohibited.  See our terms and conditions. For information about content licensing or firm use, please email copyright-permissions@aicpa-cima.com.</t>
  </si>
  <si>
    <t>Reviewed March 30, 2020</t>
  </si>
  <si>
    <t>Key:</t>
  </si>
  <si>
    <t>Single filing status</t>
  </si>
  <si>
    <t>Head of household</t>
  </si>
  <si>
    <t>Excess</t>
  </si>
  <si>
    <t>Reduction percent</t>
  </si>
  <si>
    <t>Reduction</t>
  </si>
  <si>
    <t>Anticipated stimulus rebate</t>
  </si>
  <si>
    <t>Input cell</t>
  </si>
  <si>
    <t>Calculated cell</t>
  </si>
  <si>
    <r>
      <t>Number of qualifying children</t>
    </r>
    <r>
      <rPr>
        <vertAlign val="superscript"/>
        <sz val="11"/>
        <color theme="1"/>
        <rFont val="Calibri"/>
        <family val="2"/>
        <scheme val="minor"/>
      </rPr>
      <t>1</t>
    </r>
  </si>
  <si>
    <r>
      <t>Adjusted gross income (AGI)</t>
    </r>
    <r>
      <rPr>
        <vertAlign val="superscript"/>
        <sz val="10"/>
        <color theme="1"/>
        <rFont val="Roboto"/>
      </rPr>
      <t>2</t>
    </r>
  </si>
  <si>
    <r>
      <t>Threshold</t>
    </r>
    <r>
      <rPr>
        <vertAlign val="superscript"/>
        <sz val="10"/>
        <color theme="1"/>
        <rFont val="Roboto"/>
      </rPr>
      <t>3</t>
    </r>
  </si>
  <si>
    <r>
      <t>AGI</t>
    </r>
    <r>
      <rPr>
        <vertAlign val="superscript"/>
        <sz val="10"/>
        <color theme="1"/>
        <rFont val="Roboto"/>
      </rPr>
      <t>2</t>
    </r>
  </si>
  <si>
    <r>
      <rPr>
        <vertAlign val="superscript"/>
        <sz val="9"/>
        <color theme="1"/>
        <rFont val="Roboto"/>
      </rPr>
      <t>1</t>
    </r>
    <r>
      <rPr>
        <sz val="9"/>
        <color theme="1"/>
        <rFont val="Roboto"/>
      </rPr>
      <t>Stimulus rebates include $500 for each dependent child (these are not subject to phased-out limitations). The definition for a child will be the same definition that is used for the child tax credit.</t>
    </r>
  </si>
  <si>
    <r>
      <rPr>
        <vertAlign val="superscript"/>
        <sz val="9"/>
        <color theme="1"/>
        <rFont val="Roboto"/>
      </rPr>
      <t>3</t>
    </r>
    <r>
      <rPr>
        <sz val="9"/>
        <color theme="1"/>
        <rFont val="Roboto"/>
      </rPr>
      <t>Guidance on married filing separately has not yet been released.</t>
    </r>
  </si>
  <si>
    <r>
      <rPr>
        <b/>
        <u/>
        <sz val="10"/>
        <color theme="1"/>
        <rFont val="Roboto"/>
      </rPr>
      <t>Married filing jointly</t>
    </r>
    <r>
      <rPr>
        <b/>
        <vertAlign val="superscript"/>
        <sz val="10"/>
        <color theme="1"/>
        <rFont val="Roboto"/>
      </rPr>
      <t xml:space="preserve">3 </t>
    </r>
  </si>
  <si>
    <r>
      <rPr>
        <vertAlign val="superscript"/>
        <sz val="9"/>
        <color theme="1"/>
        <rFont val="Roboto"/>
      </rPr>
      <t>4</t>
    </r>
    <r>
      <rPr>
        <sz val="9"/>
        <color theme="1"/>
        <rFont val="Roboto"/>
      </rPr>
      <t>Stimulus rebates are being treated as advance refunds of a 2020 tax credit. A taxpayer’s 2020 income is what qualifies him or her for the stimulus rebate. Since total 2020 income in not yet known, the government is basing the calculation on the 2019 tax return (or the 2018 tax return if the 2019 tax return has not yet been filed). If the taxpayer receives a stimulus rebate and his or her 2020 income is higher (and thus a reduced payment or no payment was warranted), the money does not have to be paid back. If the payment is less than the authorized rebate, taxpayers will receive the difference when the 2020 tax return is filed. The stimulus rebate will be deposited into a taxpayer's bank account using direct deposit information provided on the tax return. If direct deposit information has not been previously provided, the IRS will mail a check.</t>
    </r>
  </si>
  <si>
    <r>
      <t>Tentative stimulus rebate</t>
    </r>
    <r>
      <rPr>
        <vertAlign val="superscript"/>
        <sz val="10"/>
        <color theme="1"/>
        <rFont val="Roboto"/>
      </rPr>
      <t>4</t>
    </r>
    <r>
      <rPr>
        <sz val="10"/>
        <color theme="1"/>
        <rFont val="Roboto"/>
      </rPr>
      <t xml:space="preserve">  </t>
    </r>
  </si>
  <si>
    <r>
      <rPr>
        <vertAlign val="superscript"/>
        <sz val="9"/>
        <color theme="1"/>
        <rFont val="Roboto"/>
      </rPr>
      <t>2</t>
    </r>
    <r>
      <rPr>
        <sz val="9"/>
        <color theme="1"/>
        <rFont val="Roboto"/>
      </rPr>
      <t>All U.S. residents or citizens with AGI under $75,000 ($112,500 for heads of household and $150,000 for married filing jointly), who are not the dependent of another taxpayer and have a work-eligible Social Security number, are eligible for the full $1,200 ($2,400 for married filing jointly) rebate. They are also eligible for an additional $500 per child. A typical family of four is eligible for a $3,400 stimulus rebate. The rebate amount is reduced by $5 for each $100 that a taxpayer’s income exceeds the phase-out threshold. The amount is completely phased out for single filers with incomes exceeding $99,000, $146,500 for heads of household filers with one child and $198,000 for joint filers with no children. For a typical family of four, the amount is completely phased out for those with adjusted gross incomes exceeding $218,000.</t>
    </r>
  </si>
  <si>
    <t xml:space="preserve">This calculator is designed to provide illustrative information with respect to the subject matter covered. It does not establish standards or preferred practices. This calculator is neither authoritative nor all-inclusive and should not be relied upon for a specific taxpayer. 
This calculator has not been approved, disapproved or otherwise acted upon by any senior technical committee of, and does not represent an official position of, the American Institute of Certified Public Accountants. It is provided with the understanding that the contributing authors and editors, and the publisher, are not rendering legal, accounting or other professional services in this document. If legal advice or other expert assistance is required, the services of a competent professional should be sought.
</t>
  </si>
  <si>
    <t xml:space="preserve">This calculator helps a taxpayer calculate the amount of stimulus rebate expected to be received per the provisions contained in the  Coronavirus Aid, Relief and Economic Security (CARES) 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</si>
</sst>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4">
    <font>
      <sz val="11"/>
      <color theme="1"/>
      <name val="Calibri"/>
      <family val="2"/>
      <scheme val="minor"/>
    </font>
    <font>
      <sz val="10"/>
      <color theme="1"/>
      <name val="Arial"/>
      <family val="2"/>
    </font>
    <font>
      <sz val="10"/>
      <color theme="1"/>
      <name val="Roboto"/>
    </font>
    <font>
      <sz val="11"/>
      <color theme="1"/>
      <name val="Roboto"/>
    </font>
    <font>
      <sz val="10"/>
      <name val="Roboto"/>
    </font>
    <font>
      <b/>
      <sz val="11"/>
      <color theme="1"/>
      <name val="Roboto"/>
    </font>
    <font>
      <b/>
      <sz val="11"/>
      <color rgb="FFFF0000"/>
      <name val="Roboto"/>
    </font>
    <font>
      <sz val="12"/>
      <name val="Roboto"/>
    </font>
    <font>
      <sz val="14"/>
      <color rgb="FF72246C"/>
      <name val="Roboto"/>
    </font>
    <font>
      <sz val="11"/>
      <color rgb="FFFF0000"/>
      <name val="Roboto"/>
    </font>
    <font>
      <sz val="11"/>
      <name val="Roboto"/>
    </font>
    <font>
      <sz val="12"/>
      <color theme="1"/>
      <name val="Roboto"/>
    </font>
    <font>
      <b/>
      <sz val="14"/>
      <color theme="1"/>
      <name val="Roboto"/>
    </font>
    <font>
      <sz val="14"/>
      <color theme="1"/>
      <name val="Roboto"/>
    </font>
    <font>
      <sz val="9"/>
      <color theme="1"/>
      <name val="Roboto"/>
    </font>
    <font>
      <b/>
      <u/>
      <sz val="10"/>
      <color theme="1"/>
      <name val="Roboto"/>
    </font>
    <font>
      <sz val="11"/>
      <color theme="1"/>
      <name val="Calibri"/>
      <family val="2"/>
      <scheme val="minor"/>
    </font>
    <font>
      <b/>
      <sz val="11"/>
      <color theme="1"/>
      <name val="Calibri"/>
      <family val="2"/>
      <scheme val="minor"/>
    </font>
    <font>
      <b/>
      <sz val="10"/>
      <color theme="1"/>
      <name val="Roboto"/>
    </font>
    <font>
      <vertAlign val="superscript"/>
      <sz val="11"/>
      <color theme="1"/>
      <name val="Calibri"/>
      <family val="2"/>
      <scheme val="minor"/>
    </font>
    <font>
      <vertAlign val="superscript"/>
      <sz val="9"/>
      <color theme="1"/>
      <name val="Roboto"/>
    </font>
    <font>
      <vertAlign val="superscript"/>
      <sz val="10"/>
      <color theme="1"/>
      <name val="Roboto"/>
    </font>
    <font>
      <b/>
      <vertAlign val="superscript"/>
      <sz val="10"/>
      <color theme="1"/>
      <name val="Roboto"/>
    </font>
    <font>
      <b/>
      <u/>
      <vertAlign val="superscript"/>
      <sz val="10"/>
      <color theme="1"/>
      <name val="Roboto"/>
    </font>
  </fonts>
  <fills count="5">
    <fill>
      <patternFill patternType="none"/>
    </fill>
    <fill>
      <patternFill patternType="gray125"/>
    </fill>
    <fill>
      <patternFill patternType="solid">
        <fgColor rgb="FFFFC000"/>
        <bgColor indexed="64"/>
      </patternFill>
    </fill>
    <fill>
      <patternFill patternType="solid">
        <fgColor theme="7"/>
        <bgColor indexed="64"/>
      </patternFill>
    </fill>
    <fill>
      <patternFill patternType="solid">
        <fgColor theme="0" tint="-0.249977111117893"/>
        <bgColor indexed="64"/>
      </patternFill>
    </fill>
  </fills>
  <borders count="4">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0" fontId="1" fillId="0" borderId="0"/>
    <xf numFmtId="9" fontId="16" fillId="0" borderId="0" applyFont="0" applyFill="0" applyBorder="0" applyAlignment="0" applyProtection="0"/>
  </cellStyleXfs>
  <cellXfs count="39">
    <xf numFmtId="0" fontId="0" fillId="0" borderId="0" xfId="0"/>
    <xf numFmtId="0" fontId="2" fillId="0" borderId="0" xfId="1" applyFont="1"/>
    <xf numFmtId="0" fontId="3" fillId="0" borderId="0" xfId="1" applyFont="1"/>
    <xf numFmtId="0" fontId="4" fillId="0" borderId="0" xfId="1" applyFont="1" applyFill="1"/>
    <xf numFmtId="0" fontId="3" fillId="0" borderId="0" xfId="1" applyFont="1" applyBorder="1"/>
    <xf numFmtId="0" fontId="3" fillId="0" borderId="0" xfId="1" applyFont="1" applyBorder="1" applyAlignment="1">
      <alignment horizontal="left"/>
    </xf>
    <xf numFmtId="0" fontId="5" fillId="0" borderId="0" xfId="1" applyFont="1" applyFill="1"/>
    <xf numFmtId="0" fontId="6" fillId="0" borderId="0" xfId="1" applyFont="1" applyFill="1"/>
    <xf numFmtId="0" fontId="7" fillId="0" borderId="0" xfId="1" applyFont="1" applyBorder="1" applyAlignment="1">
      <alignment horizontal="left" vertical="center" wrapText="1"/>
    </xf>
    <xf numFmtId="0" fontId="8" fillId="0" borderId="0" xfId="0" applyFont="1"/>
    <xf numFmtId="0" fontId="9" fillId="0" borderId="0" xfId="1" applyFont="1"/>
    <xf numFmtId="0" fontId="10" fillId="0" borderId="0" xfId="1" applyFont="1" applyBorder="1" applyAlignment="1">
      <alignment horizontal="left" wrapText="1"/>
    </xf>
    <xf numFmtId="0" fontId="11" fillId="0" borderId="0" xfId="1" applyFont="1" applyBorder="1" applyAlignment="1">
      <alignment horizontal="left" vertical="center" wrapText="1"/>
    </xf>
    <xf numFmtId="0" fontId="2" fillId="0" borderId="0" xfId="1" applyFont="1" applyBorder="1" applyAlignment="1">
      <alignment horizontal="center"/>
    </xf>
    <xf numFmtId="0" fontId="12" fillId="0" borderId="0" xfId="1" applyFont="1" applyBorder="1" applyAlignment="1">
      <alignment horizontal="center"/>
    </xf>
    <xf numFmtId="0" fontId="13" fillId="0" borderId="0" xfId="1" applyFont="1" applyBorder="1" applyAlignment="1">
      <alignment horizontal="left"/>
    </xf>
    <xf numFmtId="0" fontId="0" fillId="0" borderId="0" xfId="0" applyBorder="1"/>
    <xf numFmtId="0" fontId="13" fillId="0" borderId="0" xfId="0" applyFont="1" applyBorder="1"/>
    <xf numFmtId="0" fontId="14" fillId="0" borderId="0" xfId="0" applyFont="1"/>
    <xf numFmtId="0" fontId="2" fillId="0" borderId="0" xfId="0" applyFont="1"/>
    <xf numFmtId="0" fontId="15" fillId="0" borderId="0" xfId="0" applyFont="1"/>
    <xf numFmtId="164" fontId="2" fillId="0" borderId="0" xfId="0" applyNumberFormat="1" applyFont="1"/>
    <xf numFmtId="0" fontId="2" fillId="0" borderId="0" xfId="0" applyFont="1" applyFill="1"/>
    <xf numFmtId="164" fontId="2" fillId="0" borderId="0" xfId="0" applyNumberFormat="1" applyFont="1" applyFill="1"/>
    <xf numFmtId="164" fontId="2" fillId="3" borderId="0" xfId="0" applyNumberFormat="1" applyFont="1" applyFill="1"/>
    <xf numFmtId="9" fontId="2" fillId="0" borderId="0" xfId="2" applyFont="1"/>
    <xf numFmtId="0" fontId="17" fillId="0" borderId="2" xfId="0" applyFont="1" applyBorder="1" applyAlignment="1"/>
    <xf numFmtId="164" fontId="2" fillId="4" borderId="1" xfId="0" applyNumberFormat="1" applyFont="1" applyFill="1" applyBorder="1"/>
    <xf numFmtId="164" fontId="2" fillId="4" borderId="0" xfId="0" applyNumberFormat="1" applyFont="1" applyFill="1"/>
    <xf numFmtId="0" fontId="18" fillId="0" borderId="0" xfId="0" applyFont="1" applyFill="1"/>
    <xf numFmtId="164" fontId="18" fillId="0" borderId="0" xfId="0" applyNumberFormat="1" applyFont="1" applyFill="1"/>
    <xf numFmtId="0" fontId="0" fillId="2" borderId="2" xfId="0" applyFill="1" applyBorder="1" applyAlignment="1"/>
    <xf numFmtId="0" fontId="0" fillId="4" borderId="2" xfId="0" applyFill="1" applyBorder="1" applyAlignment="1"/>
    <xf numFmtId="0" fontId="14" fillId="2" borderId="0" xfId="0" applyFont="1" applyFill="1"/>
    <xf numFmtId="164" fontId="18" fillId="4" borderId="3" xfId="0" applyNumberFormat="1" applyFont="1" applyFill="1" applyBorder="1"/>
    <xf numFmtId="0" fontId="14" fillId="0" borderId="0" xfId="0" applyFont="1" applyFill="1"/>
    <xf numFmtId="0" fontId="23" fillId="0" borderId="0" xfId="0" applyFont="1"/>
    <xf numFmtId="0" fontId="14" fillId="0" borderId="0" xfId="0" applyFont="1" applyAlignment="1">
      <alignment vertical="top" wrapText="1"/>
    </xf>
    <xf numFmtId="0" fontId="14" fillId="0" borderId="0" xfId="0" applyFont="1" applyAlignment="1">
      <alignment horizontal="left" vertical="top" wrapText="1"/>
    </xf>
  </cellXfs>
  <cellStyles count="3">
    <cellStyle name="Normal" xfId="0" builtinId="0"/>
    <cellStyle name="Normal 2" xfId="1" xr:uid="{69D67EBA-CBB9-4C21-B202-DA468729B60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99565" cy="762000"/>
    <xdr:pic>
      <xdr:nvPicPr>
        <xdr:cNvPr id="2" name="Picture 1">
          <a:extLst>
            <a:ext uri="{FF2B5EF4-FFF2-40B4-BE49-F238E27FC236}">
              <a16:creationId xmlns:a16="http://schemas.microsoft.com/office/drawing/2014/main" id="{70188C40-48B0-44CE-9444-E64113717A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99565" cy="762000"/>
        </a:xfrm>
        <a:prstGeom prst="rect">
          <a:avLst/>
        </a:prstGeom>
      </xdr:spPr>
    </xdr:pic>
    <xdr:clientData/>
  </xdr:oneCellAnchor>
  <xdr:twoCellAnchor>
    <xdr:from>
      <xdr:col>0</xdr:col>
      <xdr:colOff>0</xdr:colOff>
      <xdr:row>14</xdr:row>
      <xdr:rowOff>47625</xdr:rowOff>
    </xdr:from>
    <xdr:to>
      <xdr:col>1</xdr:col>
      <xdr:colOff>28575</xdr:colOff>
      <xdr:row>16</xdr:row>
      <xdr:rowOff>38100</xdr:rowOff>
    </xdr:to>
    <xdr:sp macro="" textlink="">
      <xdr:nvSpPr>
        <xdr:cNvPr id="3" name="Text Box 2">
          <a:extLst>
            <a:ext uri="{FF2B5EF4-FFF2-40B4-BE49-F238E27FC236}">
              <a16:creationId xmlns:a16="http://schemas.microsoft.com/office/drawing/2014/main" id="{22EBB9F9-6EF4-4FAC-A872-6E57EDBCE10D}"/>
            </a:ext>
          </a:extLst>
        </xdr:cNvPr>
        <xdr:cNvSpPr txBox="1"/>
      </xdr:nvSpPr>
      <xdr:spPr>
        <a:xfrm>
          <a:off x="0" y="2714625"/>
          <a:ext cx="638175" cy="37147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800">
              <a:effectLst/>
              <a:latin typeface="Roboto" panose="02000000000000000000" pitchFamily="2" charset="0"/>
              <a:ea typeface="Roboto" panose="02000000000000000000" pitchFamily="2" charset="0"/>
              <a:cs typeface="Times New Roman" panose="02020603050405020304" pitchFamily="18" charset="0"/>
            </a:rPr>
            <a:t>© 2020 Association of International Certified Professional Accountants. All rights reserved. AICPA and American Institute of CPAs are trademarks of the American Institute of Certified Public Accountants and are registered in the United States, European Union and other countries. The design mark is a trademark of the Association of International Certified Professional Accountants. </a:t>
          </a:r>
          <a:endParaRPr lang="en-US" sz="1100">
            <a:effectLst/>
            <a:latin typeface="Roboto" panose="02000000000000000000" pitchFamily="2" charset="0"/>
            <a:ea typeface="Roboto" panose="02000000000000000000" pitchFamily="2" charset="0"/>
            <a:cs typeface="Times New Roman" panose="02020603050405020304" pitchFamily="18" charset="0"/>
          </a:endParaRPr>
        </a:p>
      </xdr:txBody>
    </xdr:sp>
    <xdr:clientData/>
  </xdr:twoCellAnchor>
  <xdr:twoCellAnchor>
    <xdr:from>
      <xdr:col>0</xdr:col>
      <xdr:colOff>7019925</xdr:colOff>
      <xdr:row>0</xdr:row>
      <xdr:rowOff>323850</xdr:rowOff>
    </xdr:from>
    <xdr:to>
      <xdr:col>0</xdr:col>
      <xdr:colOff>8162925</xdr:colOff>
      <xdr:row>2</xdr:row>
      <xdr:rowOff>76200</xdr:rowOff>
    </xdr:to>
    <xdr:sp macro="" textlink="">
      <xdr:nvSpPr>
        <xdr:cNvPr id="4" name="TextBox 3">
          <a:extLst>
            <a:ext uri="{FF2B5EF4-FFF2-40B4-BE49-F238E27FC236}">
              <a16:creationId xmlns:a16="http://schemas.microsoft.com/office/drawing/2014/main" id="{3E4CF60D-FB80-4168-A289-3A619401D4CC}"/>
            </a:ext>
          </a:extLst>
        </xdr:cNvPr>
        <xdr:cNvSpPr txBox="1"/>
      </xdr:nvSpPr>
      <xdr:spPr>
        <a:xfrm>
          <a:off x="609600" y="190500"/>
          <a:ext cx="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solidFill>
                <a:srgbClr val="72246C"/>
              </a:solidFill>
              <a:latin typeface="Roboto Light" panose="02000000000000000000" pitchFamily="2" charset="0"/>
              <a:ea typeface="Roboto Light" panose="02000000000000000000" pitchFamily="2" charset="0"/>
            </a:rPr>
            <a:t>Tax Section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1352884</xdr:colOff>
      <xdr:row>3</xdr:row>
      <xdr:rowOff>92156</xdr:rowOff>
    </xdr:to>
    <xdr:pic>
      <xdr:nvPicPr>
        <xdr:cNvPr id="2" name="Picture 4">
          <a:extLst>
            <a:ext uri="{FF2B5EF4-FFF2-40B4-BE49-F238E27FC236}">
              <a16:creationId xmlns:a16="http://schemas.microsoft.com/office/drawing/2014/main" id="{7DCEF237-1A88-4385-A8D6-A83088831FB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1159" cy="663656"/>
        </a:xfrm>
        <a:prstGeom prst="rect">
          <a:avLst/>
        </a:prstGeom>
      </xdr:spPr>
    </xdr:pic>
    <xdr:clientData/>
  </xdr:twoCellAnchor>
  <xdr:twoCellAnchor>
    <xdr:from>
      <xdr:col>4</xdr:col>
      <xdr:colOff>66675</xdr:colOff>
      <xdr:row>1</xdr:row>
      <xdr:rowOff>101600</xdr:rowOff>
    </xdr:from>
    <xdr:to>
      <xdr:col>4</xdr:col>
      <xdr:colOff>1196975</xdr:colOff>
      <xdr:row>3</xdr:row>
      <xdr:rowOff>48584</xdr:rowOff>
    </xdr:to>
    <xdr:sp macro="" textlink="">
      <xdr:nvSpPr>
        <xdr:cNvPr id="3" name="TextBox 5">
          <a:extLst>
            <a:ext uri="{FF2B5EF4-FFF2-40B4-BE49-F238E27FC236}">
              <a16:creationId xmlns:a16="http://schemas.microsoft.com/office/drawing/2014/main" id="{3E571001-4C60-42BA-A5AA-E519F25008BD}"/>
            </a:ext>
          </a:extLst>
        </xdr:cNvPr>
        <xdr:cNvSpPr txBox="1"/>
      </xdr:nvSpPr>
      <xdr:spPr>
        <a:xfrm>
          <a:off x="2857500" y="282575"/>
          <a:ext cx="1130300" cy="308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solidFill>
                <a:srgbClr val="72246C"/>
              </a:solidFill>
              <a:latin typeface="Roboto Light" panose="02000000000000000000" pitchFamily="2" charset="0"/>
              <a:ea typeface="Roboto Light" panose="02000000000000000000" pitchFamily="2" charset="0"/>
            </a:rPr>
            <a:t>Tax Section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7BAC0-8112-446E-8490-7CC4726AF68B}">
  <sheetPr>
    <tabColor rgb="FF72246C"/>
    <pageSetUpPr fitToPage="1"/>
  </sheetPr>
  <dimension ref="A1:G18"/>
  <sheetViews>
    <sheetView showGridLines="0" zoomScale="85" zoomScaleNormal="85" workbookViewId="0">
      <pane ySplit="4" topLeftCell="A5" activePane="bottomLeft" state="frozen"/>
      <selection pane="bottomLeft" activeCell="A8" sqref="A8"/>
    </sheetView>
  </sheetViews>
  <sheetFormatPr defaultColWidth="9.140625" defaultRowHeight="12.75"/>
  <cols>
    <col min="1" max="1" width="137.5703125" style="1" customWidth="1"/>
    <col min="2" max="16384" width="9.140625" style="1"/>
  </cols>
  <sheetData>
    <row r="1" spans="1:7" ht="26.45" customHeight="1"/>
    <row r="2" spans="1:7" ht="19.5" customHeight="1"/>
    <row r="3" spans="1:7" ht="28.5" customHeight="1"/>
    <row r="4" spans="1:7" ht="18">
      <c r="A4" s="15" t="s">
        <v>0</v>
      </c>
      <c r="B4" s="10"/>
    </row>
    <row r="5" spans="1:7" ht="9.6" customHeight="1">
      <c r="A5" s="14"/>
      <c r="B5" s="10"/>
    </row>
    <row r="6" spans="1:7" ht="9.6" customHeight="1">
      <c r="A6" s="13"/>
    </row>
    <row r="7" spans="1:7" ht="18">
      <c r="A7" s="9" t="s">
        <v>1</v>
      </c>
    </row>
    <row r="8" spans="1:7" s="2" customFormat="1" ht="38.25" customHeight="1">
      <c r="A8" s="12" t="s">
        <v>25</v>
      </c>
      <c r="B8" s="10"/>
    </row>
    <row r="9" spans="1:7" s="2" customFormat="1" ht="14.25">
      <c r="A9" s="11"/>
      <c r="B9" s="10"/>
    </row>
    <row r="10" spans="1:7" s="2" customFormat="1" ht="16.5" customHeight="1">
      <c r="A10" s="9" t="s">
        <v>2</v>
      </c>
    </row>
    <row r="11" spans="1:7" s="2" customFormat="1" ht="144.75" customHeight="1">
      <c r="A11" s="8" t="s">
        <v>24</v>
      </c>
      <c r="B11" s="7"/>
      <c r="C11" s="6"/>
      <c r="D11" s="6"/>
      <c r="E11" s="6"/>
      <c r="F11" s="6"/>
      <c r="G11" s="6"/>
    </row>
    <row r="12" spans="1:7" s="2" customFormat="1" ht="19.5" customHeight="1">
      <c r="A12" s="9"/>
      <c r="B12" s="7"/>
      <c r="C12" s="6"/>
      <c r="D12" s="6"/>
      <c r="E12" s="6"/>
      <c r="F12" s="6"/>
      <c r="G12" s="6"/>
    </row>
    <row r="13" spans="1:7" s="2" customFormat="1" ht="30">
      <c r="A13" s="8" t="s">
        <v>3</v>
      </c>
      <c r="B13" s="7"/>
      <c r="C13" s="6"/>
      <c r="D13" s="6"/>
      <c r="E13" s="6"/>
      <c r="F13" s="6"/>
      <c r="G13" s="6"/>
    </row>
    <row r="14" spans="1:7" s="4" customFormat="1" ht="9.75" customHeight="1">
      <c r="A14" s="5"/>
    </row>
    <row r="15" spans="1:7" s="2" customFormat="1" ht="21" customHeight="1"/>
    <row r="16" spans="1:7" s="2" customFormat="1" ht="14.25"/>
    <row r="17" spans="1:1" s="2" customFormat="1" ht="14.25"/>
    <row r="18" spans="1:1" s="2" customFormat="1" ht="14.25">
      <c r="A18" s="3" t="s">
        <v>4</v>
      </c>
    </row>
  </sheetData>
  <sheetProtection formatCells="0" formatColumns="0" formatRows="0" insertColumns="0" insertRows="0" insertHyperlinks="0" deleteColumns="0" deleteRows="0" sort="0" autoFilter="0" pivotTables="0"/>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2D790-8E1B-44E8-96BE-8C9673B3E57C}">
  <sheetPr>
    <pageSetUpPr fitToPage="1"/>
  </sheetPr>
  <dimension ref="A1:K32"/>
  <sheetViews>
    <sheetView showGridLines="0" tabSelected="1" workbookViewId="0">
      <pane ySplit="6" topLeftCell="A7" activePane="bottomLeft" state="frozen"/>
      <selection pane="bottomLeft" activeCell="F12" sqref="F12"/>
    </sheetView>
  </sheetViews>
  <sheetFormatPr defaultRowHeight="15"/>
  <cols>
    <col min="1" max="1" width="2.5703125" customWidth="1"/>
    <col min="2" max="2" width="31.140625" customWidth="1"/>
    <col min="3" max="3" width="13.7109375" customWidth="1"/>
    <col min="4" max="4" width="4.5703125" customWidth="1"/>
    <col min="5" max="5" width="31.140625" customWidth="1"/>
    <col min="6" max="6" width="13.85546875" customWidth="1"/>
    <col min="7" max="7" width="4.5703125" customWidth="1"/>
    <col min="8" max="8" width="31.28515625" customWidth="1"/>
    <col min="9" max="9" width="13.85546875" customWidth="1"/>
    <col min="10" max="10" width="1.140625" customWidth="1"/>
  </cols>
  <sheetData>
    <row r="1" spans="1:11" s="16" customFormat="1"/>
    <row r="2" spans="1:11" s="16" customFormat="1">
      <c r="F2" s="26" t="s">
        <v>5</v>
      </c>
      <c r="I2"/>
      <c r="K2"/>
    </row>
    <row r="3" spans="1:11" s="16" customFormat="1">
      <c r="F3" s="31" t="s">
        <v>12</v>
      </c>
      <c r="I3"/>
      <c r="K3"/>
    </row>
    <row r="4" spans="1:11" s="16" customFormat="1">
      <c r="F4" s="32" t="s">
        <v>13</v>
      </c>
      <c r="I4"/>
      <c r="K4"/>
    </row>
    <row r="5" spans="1:11" s="16" customFormat="1" ht="16.5" customHeight="1">
      <c r="A5" s="17" t="s">
        <v>0</v>
      </c>
      <c r="F5"/>
      <c r="H5"/>
      <c r="I5"/>
      <c r="K5"/>
    </row>
    <row r="6" spans="1:11" s="16" customFormat="1"/>
    <row r="7" spans="1:11" ht="17.25">
      <c r="A7" t="s">
        <v>14</v>
      </c>
      <c r="C7" s="33">
        <v>2</v>
      </c>
    </row>
    <row r="8" spans="1:11">
      <c r="C8" s="35"/>
    </row>
    <row r="9" spans="1:11" s="19" customFormat="1" ht="14.25">
      <c r="B9" s="20" t="s">
        <v>6</v>
      </c>
      <c r="E9" s="36" t="s">
        <v>20</v>
      </c>
      <c r="H9" s="20" t="s">
        <v>7</v>
      </c>
    </row>
    <row r="10" spans="1:11" s="19" customFormat="1" ht="12.75"/>
    <row r="11" spans="1:11" s="22" customFormat="1" ht="14.25">
      <c r="B11" s="19" t="s">
        <v>15</v>
      </c>
      <c r="C11" s="24">
        <v>70000</v>
      </c>
      <c r="D11" s="23"/>
      <c r="E11" s="23" t="s">
        <v>17</v>
      </c>
      <c r="F11" s="24">
        <v>150000</v>
      </c>
      <c r="G11" s="23"/>
      <c r="H11" s="23" t="s">
        <v>17</v>
      </c>
      <c r="I11" s="24">
        <v>125000</v>
      </c>
    </row>
    <row r="12" spans="1:11" s="19" customFormat="1" ht="14.25">
      <c r="B12" s="19" t="s">
        <v>16</v>
      </c>
      <c r="C12" s="21">
        <v>75000</v>
      </c>
      <c r="D12" s="21"/>
      <c r="E12" s="19" t="s">
        <v>16</v>
      </c>
      <c r="F12" s="21">
        <v>150000</v>
      </c>
      <c r="G12" s="21"/>
      <c r="H12" s="19" t="s">
        <v>16</v>
      </c>
      <c r="I12" s="21">
        <v>112500</v>
      </c>
    </row>
    <row r="13" spans="1:11" s="19" customFormat="1" ht="12.75">
      <c r="B13" s="19" t="s">
        <v>8</v>
      </c>
      <c r="C13" s="27">
        <f>+C11-C12</f>
        <v>-5000</v>
      </c>
      <c r="D13" s="21"/>
      <c r="E13" s="21" t="s">
        <v>8</v>
      </c>
      <c r="F13" s="27">
        <f>+F11-F12</f>
        <v>0</v>
      </c>
      <c r="G13" s="21"/>
      <c r="H13" s="21" t="s">
        <v>8</v>
      </c>
      <c r="I13" s="27">
        <f>+I11-I12</f>
        <v>12500</v>
      </c>
    </row>
    <row r="14" spans="1:11" s="19" customFormat="1" ht="12.75">
      <c r="B14" s="19" t="s">
        <v>9</v>
      </c>
      <c r="C14" s="25">
        <v>0.05</v>
      </c>
      <c r="E14" s="19" t="s">
        <v>9</v>
      </c>
      <c r="F14" s="25">
        <v>0.05</v>
      </c>
      <c r="H14" s="19" t="s">
        <v>9</v>
      </c>
      <c r="I14" s="25">
        <v>0.05</v>
      </c>
    </row>
    <row r="15" spans="1:11" s="19" customFormat="1" ht="12.75">
      <c r="B15" s="19" t="s">
        <v>10</v>
      </c>
      <c r="C15" s="28">
        <f>+C13*C14</f>
        <v>-250</v>
      </c>
      <c r="D15" s="21"/>
      <c r="E15" s="21" t="s">
        <v>10</v>
      </c>
      <c r="F15" s="28">
        <f>+F13*F14</f>
        <v>0</v>
      </c>
      <c r="G15" s="21"/>
      <c r="H15" s="21" t="s">
        <v>10</v>
      </c>
      <c r="I15" s="28">
        <f>+I13*I14</f>
        <v>625</v>
      </c>
    </row>
    <row r="16" spans="1:11" s="19" customFormat="1" ht="12.75">
      <c r="C16" s="21"/>
      <c r="D16" s="21"/>
      <c r="E16" s="21"/>
      <c r="F16" s="21"/>
      <c r="G16" s="21"/>
      <c r="H16" s="21"/>
      <c r="I16" s="21"/>
    </row>
    <row r="17" spans="1:10" s="22" customFormat="1" ht="14.25">
      <c r="B17" s="22" t="s">
        <v>22</v>
      </c>
      <c r="C17" s="28">
        <f>1200+(500*(+$C$7))</f>
        <v>2200</v>
      </c>
      <c r="D17" s="23"/>
      <c r="E17" s="22" t="s">
        <v>22</v>
      </c>
      <c r="F17" s="28">
        <f>2400+(500*(+$C$7))</f>
        <v>3400</v>
      </c>
      <c r="G17" s="23"/>
      <c r="H17" s="22" t="s">
        <v>22</v>
      </c>
      <c r="I17" s="28">
        <f>1200+(500*(+$C$7))</f>
        <v>2200</v>
      </c>
    </row>
    <row r="18" spans="1:10" s="19" customFormat="1" ht="12.75">
      <c r="B18" s="19" t="s">
        <v>10</v>
      </c>
      <c r="C18" s="28">
        <f>IF(C15&lt;0,0,MAX(-C17,-C15))</f>
        <v>0</v>
      </c>
      <c r="D18" s="21"/>
      <c r="E18" s="19" t="s">
        <v>10</v>
      </c>
      <c r="F18" s="28">
        <f>IF(F15&lt;0,0,MAX(-F17,-F15))</f>
        <v>0</v>
      </c>
      <c r="G18" s="21"/>
      <c r="H18" s="19" t="s">
        <v>10</v>
      </c>
      <c r="I18" s="28">
        <f>IF(I15&lt;0,0,MAX(-I17,-I15))</f>
        <v>-625</v>
      </c>
    </row>
    <row r="19" spans="1:10" s="22" customFormat="1" ht="12.75">
      <c r="C19" s="23"/>
      <c r="D19" s="23"/>
      <c r="F19" s="23"/>
      <c r="G19" s="23"/>
      <c r="I19" s="23"/>
    </row>
    <row r="20" spans="1:10" s="22" customFormat="1" ht="13.5" thickBot="1">
      <c r="B20" s="29" t="s">
        <v>11</v>
      </c>
      <c r="C20" s="34">
        <f>+C17+C18</f>
        <v>2200</v>
      </c>
      <c r="D20" s="30"/>
      <c r="E20" s="29" t="s">
        <v>11</v>
      </c>
      <c r="F20" s="34">
        <f>+F17+F18</f>
        <v>3400</v>
      </c>
      <c r="G20" s="30"/>
      <c r="H20" s="29" t="s">
        <v>11</v>
      </c>
      <c r="I20" s="34">
        <f>+I17+I18</f>
        <v>1575</v>
      </c>
    </row>
    <row r="21" spans="1:10" s="19" customFormat="1" ht="13.5" thickTop="1"/>
    <row r="22" spans="1:10" s="19" customFormat="1" ht="12.75"/>
    <row r="23" spans="1:10" s="19" customFormat="1" ht="31.5" customHeight="1">
      <c r="A23" s="38" t="s">
        <v>18</v>
      </c>
      <c r="B23" s="38"/>
      <c r="C23" s="38"/>
      <c r="D23" s="38"/>
      <c r="E23" s="38"/>
      <c r="F23" s="38"/>
      <c r="G23" s="38"/>
      <c r="H23" s="38"/>
      <c r="I23" s="38"/>
    </row>
    <row r="24" spans="1:10" s="19" customFormat="1" ht="75.95" customHeight="1">
      <c r="A24" s="37" t="s">
        <v>23</v>
      </c>
      <c r="B24" s="37"/>
      <c r="C24" s="37"/>
      <c r="D24" s="37"/>
      <c r="E24" s="37"/>
      <c r="F24" s="37"/>
      <c r="G24" s="37"/>
      <c r="H24" s="37"/>
      <c r="I24" s="37"/>
    </row>
    <row r="25" spans="1:10" s="19" customFormat="1" ht="23.45" customHeight="1">
      <c r="A25" s="37" t="s">
        <v>19</v>
      </c>
      <c r="B25" s="37"/>
      <c r="C25" s="37"/>
      <c r="D25" s="37"/>
      <c r="E25" s="37"/>
      <c r="F25" s="37"/>
      <c r="G25" s="37"/>
      <c r="H25" s="37"/>
      <c r="I25" s="37"/>
    </row>
    <row r="26" spans="1:10" s="19" customFormat="1" ht="69.599999999999994" customHeight="1">
      <c r="A26" s="38" t="s">
        <v>21</v>
      </c>
      <c r="B26" s="38"/>
      <c r="C26" s="38"/>
      <c r="D26" s="38"/>
      <c r="E26" s="38"/>
      <c r="F26" s="38"/>
      <c r="G26" s="38"/>
      <c r="H26" s="38"/>
      <c r="I26" s="38"/>
    </row>
    <row r="27" spans="1:10" s="19" customFormat="1" ht="12.95" customHeight="1"/>
    <row r="28" spans="1:10" s="19" customFormat="1" ht="12.75">
      <c r="A28" s="18"/>
      <c r="B28" s="18"/>
      <c r="C28" s="18"/>
      <c r="D28" s="18"/>
      <c r="E28" s="18"/>
      <c r="F28" s="18"/>
      <c r="G28" s="18"/>
      <c r="H28" s="18"/>
      <c r="I28" s="18"/>
    </row>
    <row r="29" spans="1:10">
      <c r="B29" s="18"/>
      <c r="C29" s="18"/>
      <c r="D29" s="18"/>
      <c r="E29" s="18"/>
      <c r="F29" s="18"/>
      <c r="G29" s="18"/>
      <c r="H29" s="18"/>
      <c r="I29" s="18"/>
      <c r="J29" s="18"/>
    </row>
    <row r="30" spans="1:10">
      <c r="B30" s="18"/>
      <c r="C30" s="18"/>
      <c r="D30" s="18"/>
      <c r="E30" s="18"/>
      <c r="F30" s="18"/>
      <c r="G30" s="18"/>
      <c r="H30" s="18"/>
      <c r="I30" s="18"/>
      <c r="J30" s="18"/>
    </row>
    <row r="31" spans="1:10">
      <c r="B31" s="18"/>
      <c r="C31" s="18"/>
      <c r="D31" s="18"/>
      <c r="E31" s="18"/>
      <c r="F31" s="18"/>
      <c r="G31" s="18"/>
      <c r="H31" s="18"/>
      <c r="I31" s="18"/>
      <c r="J31" s="18"/>
    </row>
    <row r="32" spans="1:10">
      <c r="B32" s="18"/>
      <c r="C32" s="18"/>
      <c r="D32" s="18"/>
      <c r="E32" s="18"/>
      <c r="F32" s="18"/>
      <c r="G32" s="18"/>
      <c r="H32" s="18"/>
      <c r="I32" s="18"/>
      <c r="J32" s="18"/>
    </row>
  </sheetData>
  <mergeCells count="4">
    <mergeCell ref="A24:I24"/>
    <mergeCell ref="A25:I25"/>
    <mergeCell ref="A26:I26"/>
    <mergeCell ref="A23:I23"/>
  </mergeCells>
  <pageMargins left="0.7" right="0.7" top="0.75" bottom="0.75" header="0.3" footer="0.3"/>
  <pageSetup scale="8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EBF3749E3AEE45A2D2BF11B3AA411B" ma:contentTypeVersion="12" ma:contentTypeDescription="Create a new document." ma:contentTypeScope="" ma:versionID="eba7ff14e6976980b9bdaa9168c63624">
  <xsd:schema xmlns:xsd="http://www.w3.org/2001/XMLSchema" xmlns:xs="http://www.w3.org/2001/XMLSchema" xmlns:p="http://schemas.microsoft.com/office/2006/metadata/properties" xmlns:ns2="cb058a43-6197-491e-8ba7-1d462bb806ec" xmlns:ns3="2ec4d8f2-e091-4b4c-84d6-09d2c3f37f22" targetNamespace="http://schemas.microsoft.com/office/2006/metadata/properties" ma:root="true" ma:fieldsID="d90661e5e5013dc7ab0761192fb8dcc7" ns2:_="" ns3:_="">
    <xsd:import namespace="cb058a43-6197-491e-8ba7-1d462bb806ec"/>
    <xsd:import namespace="2ec4d8f2-e091-4b4c-84d6-09d2c3f37f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58a43-6197-491e-8ba7-1d462bb80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c4d8f2-e091-4b4c-84d6-09d2c3f37f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CC45C1-0C1E-49B0-A0D3-EBF53B636695}">
  <ds:schemaRefs>
    <ds:schemaRef ds:uri="http://schemas.microsoft.com/office/2006/metadata/properties"/>
    <ds:schemaRef ds:uri="http://purl.org/dc/terms/"/>
    <ds:schemaRef ds:uri="2ec4d8f2-e091-4b4c-84d6-09d2c3f37f22"/>
    <ds:schemaRef ds:uri="http://schemas.microsoft.com/office/2006/documentManagement/types"/>
    <ds:schemaRef ds:uri="cb058a43-6197-491e-8ba7-1d462bb806ec"/>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88FDC40-9D9C-4DFE-9373-5832814E3FC3}">
  <ds:schemaRefs>
    <ds:schemaRef ds:uri="http://schemas.microsoft.com/sharepoint/v3/contenttype/forms"/>
  </ds:schemaRefs>
</ds:datastoreItem>
</file>

<file path=customXml/itemProps3.xml><?xml version="1.0" encoding="utf-8"?>
<ds:datastoreItem xmlns:ds="http://schemas.openxmlformats.org/officeDocument/2006/customXml" ds:itemID="{672837BD-533B-43EC-8A6A-537F1B046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58a43-6197-491e-8ba7-1d462bb806ec"/>
    <ds:schemaRef ds:uri="2ec4d8f2-e091-4b4c-84d6-09d2c3f37f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Calculator</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2020-03-30T20:56:20Z</dcterms:created>
  <dcterms:modified xsi:type="dcterms:W3CDTF">2020-04-04T12:04:50Z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0x0101009DEBF3749E3AEE45A2D2BF11B3AA411B</vt:lpwstr>
  </property>
</Properties>
</file>